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2o. TRIMESTRE 2025\DIGITAL\"/>
    </mc:Choice>
  </mc:AlternateContent>
  <xr:revisionPtr revIDLastSave="0" documentId="13_ncr:1_{F31B742A-F4F5-4563-885D-F4B43D663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2" l="1"/>
  <c r="B65" i="2"/>
  <c r="B48" i="2"/>
  <c r="B49" i="2"/>
  <c r="C48" i="2"/>
  <c r="B59" i="2" l="1"/>
  <c r="B61" i="2" s="1"/>
  <c r="C54" i="2" l="1"/>
  <c r="B54" i="2"/>
  <c r="C59" i="2"/>
  <c r="C41" i="2"/>
  <c r="B41" i="2"/>
  <c r="C36" i="2"/>
  <c r="B36" i="2"/>
  <c r="B45" i="2" s="1"/>
  <c r="C16" i="2"/>
  <c r="B16" i="2"/>
  <c r="C4" i="2"/>
  <c r="C33" i="2" s="1"/>
  <c r="B4" i="2"/>
  <c r="B33" i="2" s="1"/>
  <c r="C2" i="2"/>
  <c r="C45" i="2" l="1"/>
  <c r="C61" i="2" s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<sst xmlns="http://schemas.openxmlformats.org/spreadsheetml/2006/main" count="62" uniqueCount="54">
  <si>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</si>
  <si>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</si>
  <si>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</si>
  <si>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</si>
  <si>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</si>
  <si>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</si>
  <si>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</si>
  <si>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</si>
  <si>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</si>
  <si>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</si>
  <si>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</si>
  <si>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</si>
  <si>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</si>
  <si>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</si>
  <si>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</si>
  <si>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</si>
  <si>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</si>
  <si>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</si>
  <si>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</si>
  <si>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</si>
  <si>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</si>
  <si>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</si>
  <si>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</si>
  <si>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</si>
  <si>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</si>
  <si>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</si>
  <si>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</si>
  <si>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</si>
  <si>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</si>
  <si>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</si>
  <si>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</si>
  <si>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</si>
  <si>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</si>
  <si>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</si>
  <si>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</si>
  <si>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</si>
  <si>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</si>
  <si>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</si>
  <si>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</si>
  <si>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</si>
  <si>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</si>
  <si>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</si>
  <si>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</si>
  <si>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</si>
  <si>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</si>
  <si>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</si>
  <si>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</si>
  <si>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</si>
  <si>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</si>
  <si>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</si>
  <si>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</si>
  <si>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</si>
  <si>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</si>
  <si>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>Sistema de Agua Potable y Alcantarillado de San Francisco del Rincón, Gto.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</si>
</sst>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2" fontId="6" fillId="0" borderId="0" xfId="0" applyNumberFormat="1" applyFont="1"/>
    <xf numFmtId="2" fontId="0" fillId="0" borderId="0" xfId="0" applyNumberFormat="1"/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0" xfId="8" applyNumberFormat="1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D77"/>
  <sheetViews>
    <sheetView tabSelected="1" topLeftCell="A35" zoomScale="110" zoomScaleNormal="110" workbookViewId="0">
      <selection activeCell="E69" sqref="E6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3" style="1" bestFit="1" customWidth="1"/>
    <col min="5" max="16384" width="12" style="1"/>
  </cols>
  <sheetData>
    <row r="1" spans="1:3" ht="45" customHeight="1" x14ac:dyDescent="0.2">
      <c r="A1" s="20" t="s">
        <v>53</v>
      </c>
      <c r="B1" s="21"/>
      <c r="C1" s="22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70036594.150000006</v>
      </c>
      <c r="C4" s="7">
        <f>SUM(C5:C14)</f>
        <v>149874538.09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3021217.3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70036594.150000006</v>
      </c>
      <c r="C11" s="9">
        <v>135064745.06999999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0</v>
      </c>
      <c r="C13" s="9">
        <v>11788575.720000001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46358670.929999992</v>
      </c>
      <c r="C16" s="7">
        <f>SUM(C17:C32)</f>
        <v>90591845.649999991</v>
      </c>
    </row>
    <row r="17" spans="1:3" ht="11.25" customHeight="1" x14ac:dyDescent="0.2">
      <c r="A17" s="8" t="s">
        <v>14</v>
      </c>
      <c r="B17" s="9">
        <v>19964312.379999999</v>
      </c>
      <c r="C17" s="9">
        <v>34216282.289999999</v>
      </c>
    </row>
    <row r="18" spans="1:3" ht="11.25" customHeight="1" x14ac:dyDescent="0.2">
      <c r="A18" s="8" t="s">
        <v>15</v>
      </c>
      <c r="B18" s="9">
        <v>5883186.9699999997</v>
      </c>
      <c r="C18" s="9">
        <v>16802592</v>
      </c>
    </row>
    <row r="19" spans="1:3" ht="11.25" customHeight="1" x14ac:dyDescent="0.2">
      <c r="A19" s="8" t="s">
        <v>16</v>
      </c>
      <c r="B19" s="9">
        <v>20435381.579999998</v>
      </c>
      <c r="C19" s="9">
        <v>39411356.729999997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27000</v>
      </c>
      <c r="C23" s="9">
        <v>51155</v>
      </c>
    </row>
    <row r="24" spans="1:3" ht="11.25" customHeight="1" x14ac:dyDescent="0.2">
      <c r="A24" s="8" t="s">
        <v>21</v>
      </c>
      <c r="B24" s="9">
        <v>48790</v>
      </c>
      <c r="C24" s="9">
        <v>103825.1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6634.53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23677923.220000014</v>
      </c>
      <c r="C33" s="7">
        <f>C4-C16</f>
        <v>59282692.440000013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4594.83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4594.83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24051713.91</v>
      </c>
      <c r="C41" s="7">
        <f>SUM(C42:C44)</f>
        <v>67529482.030000001</v>
      </c>
    </row>
    <row r="42" spans="1:3" ht="11.25" customHeight="1" x14ac:dyDescent="0.2">
      <c r="A42" s="8" t="s">
        <v>32</v>
      </c>
      <c r="B42" s="9">
        <v>22725100.18</v>
      </c>
      <c r="C42" s="9">
        <v>64522577.369999997</v>
      </c>
    </row>
    <row r="43" spans="1:3" ht="11.25" customHeight="1" x14ac:dyDescent="0.2">
      <c r="A43" s="8" t="s">
        <v>33</v>
      </c>
      <c r="B43" s="9">
        <v>1326613.73</v>
      </c>
      <c r="C43" s="9">
        <v>3006904.66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-24047119.080000002</v>
      </c>
      <c r="C45" s="7">
        <f>C36-C41</f>
        <v>-67529482.030000001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7"/>
      <c r="C47" s="7"/>
    </row>
    <row r="48" spans="1:3" ht="11.25" customHeight="1" x14ac:dyDescent="0.2">
      <c r="A48" s="6" t="s">
        <v>2</v>
      </c>
      <c r="B48" s="7">
        <f>SUM(B49+B52)</f>
        <v>684524.45</v>
      </c>
      <c r="C48" s="7">
        <f>C49+C50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684524.45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0</v>
      </c>
      <c r="C54" s="7">
        <f>SUM(C55+C58)</f>
        <v>303305.94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303305.94</v>
      </c>
    </row>
    <row r="59" spans="1:3" ht="11.25" customHeight="1" x14ac:dyDescent="0.2">
      <c r="A59" s="4" t="s">
        <v>44</v>
      </c>
      <c r="B59" s="7">
        <f>B48-B54</f>
        <v>684524.45</v>
      </c>
      <c r="C59" s="7">
        <f>C48-C54</f>
        <v>-303305.94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315328.59000001103</v>
      </c>
      <c r="C61" s="7">
        <f>C59+C45+C33</f>
        <v>-8550095.5299999863</v>
      </c>
    </row>
    <row r="62" spans="1:3" ht="11.25" customHeight="1" x14ac:dyDescent="0.2">
      <c r="A62" s="11"/>
      <c r="B62" s="15"/>
      <c r="C62" s="15"/>
    </row>
    <row r="63" spans="1:3" ht="11.25" customHeight="1" x14ac:dyDescent="0.2">
      <c r="A63" s="4" t="s">
        <v>46</v>
      </c>
      <c r="B63" s="7">
        <v>34374808.82</v>
      </c>
      <c r="C63" s="7">
        <v>42924904.350000001</v>
      </c>
    </row>
    <row r="64" spans="1:3" ht="11.25" customHeight="1" x14ac:dyDescent="0.2">
      <c r="A64" s="11"/>
      <c r="B64" s="15"/>
      <c r="C64" s="15"/>
    </row>
    <row r="65" spans="1:4" ht="11.25" customHeight="1" x14ac:dyDescent="0.2">
      <c r="A65" s="4" t="s">
        <v>47</v>
      </c>
      <c r="B65" s="7">
        <f>B61+B63</f>
        <v>34690137.410000011</v>
      </c>
      <c r="C65" s="7">
        <f>C61+C63</f>
        <v>34374808.820000015</v>
      </c>
      <c r="D65" s="25"/>
    </row>
    <row r="66" spans="1:4" ht="11.25" customHeight="1" x14ac:dyDescent="0.2">
      <c r="A66" s="12"/>
      <c r="B66" s="13"/>
      <c r="C66" s="14"/>
    </row>
    <row r="68" spans="1:4" ht="27.75" customHeight="1" x14ac:dyDescent="0.2">
      <c r="A68" s="23" t="s">
        <v>48</v>
      </c>
      <c r="B68" s="24"/>
      <c r="C68" s="24"/>
    </row>
    <row r="73" spans="1:4" x14ac:dyDescent="0.2">
      <c r="A73" s="16" t="s">
        <v>49</v>
      </c>
      <c r="B73" s="16"/>
      <c r="C73" s="16"/>
    </row>
    <row r="74" spans="1:4" x14ac:dyDescent="0.2">
      <c r="A74" s="17" t="s">
        <v>50</v>
      </c>
      <c r="B74" s="18"/>
      <c r="C74"/>
    </row>
    <row r="75" spans="1:4" x14ac:dyDescent="0.2">
      <c r="A75" s="17" t="s">
        <v>51</v>
      </c>
      <c r="B75" s="19"/>
      <c r="C75"/>
    </row>
    <row r="76" spans="1:4" x14ac:dyDescent="0.2">
      <c r="A76" s="16" t="s">
        <v>52</v>
      </c>
      <c r="B76"/>
      <c r="C76"/>
    </row>
    <row r="77" spans="1:4" x14ac:dyDescent="0.2">
      <c r="A77"/>
      <c r="B77"/>
      <c r="C7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Hilaria Arriaga Quiroz</cp:lastModifiedBy>
  <cp:revision/>
  <cp:lastPrinted>2025-07-29T16:55:08Z</cp:lastPrinted>
  <dcterms:created xsi:type="dcterms:W3CDTF">2012-12-11T20:31:36Z</dcterms:created>
  <dcterms:modified xsi:type="dcterms:W3CDTF">2025-07-29T16:55:11Z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